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552.2825\"/>
    </mc:Choice>
  </mc:AlternateContent>
  <bookViews>
    <workbookView xWindow="30" yWindow="75" windowWidth="11790" windowHeight="12285"/>
  </bookViews>
  <sheets>
    <sheet name="2024" sheetId="1" r:id="rId1"/>
  </sheets>
  <definedNames>
    <definedName name="_xlnm._FilterDatabase" localSheetId="0" hidden="1">'2024'!#REF!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1" l="1"/>
  <c r="F18" i="1"/>
  <c r="G22" i="1" l="1"/>
  <c r="H30" i="1"/>
  <c r="H29" i="1"/>
  <c r="H27" i="1"/>
  <c r="H25" i="1"/>
  <c r="H21" i="1"/>
  <c r="H18" i="1"/>
  <c r="H13" i="1"/>
  <c r="H12" i="1"/>
  <c r="G23" i="1"/>
  <c r="G10" i="1"/>
  <c r="G32" i="1" l="1"/>
  <c r="F30" i="1"/>
  <c r="F27" i="1" l="1"/>
  <c r="F25" i="1"/>
  <c r="F21" i="1" l="1"/>
  <c r="F13" i="1"/>
  <c r="F12" i="1"/>
  <c r="F23" i="1"/>
  <c r="H23" i="1" s="1"/>
  <c r="E23" i="1"/>
  <c r="E10" i="1"/>
  <c r="E22" i="1" s="1"/>
  <c r="E32" i="1" l="1"/>
  <c r="F10" i="1"/>
  <c r="D23" i="1"/>
  <c r="D10" i="1"/>
  <c r="D22" i="1" s="1"/>
  <c r="D32" i="1" s="1"/>
  <c r="H10" i="1" l="1"/>
  <c r="F22" i="1"/>
  <c r="H22" i="1" s="1"/>
  <c r="F32" i="1"/>
</calcChain>
</file>

<file path=xl/sharedStrings.xml><?xml version="1.0" encoding="utf-8"?>
<sst xmlns="http://schemas.openxmlformats.org/spreadsheetml/2006/main" count="54" uniqueCount="54">
  <si>
    <t>Наименование показателей</t>
  </si>
  <si>
    <t>в том числе:</t>
  </si>
  <si>
    <t xml:space="preserve">                 к решению Совета депутатов</t>
  </si>
  <si>
    <t>городского поселения Игрим</t>
  </si>
  <si>
    <t>в тыс.руб.</t>
  </si>
  <si>
    <t>Сумма утвержденная</t>
  </si>
  <si>
    <t xml:space="preserve">№
п/п
</t>
  </si>
  <si>
    <t>Объем дорожного фонда - всего</t>
  </si>
  <si>
    <t>в том числе формируемый за счет источников:</t>
  </si>
  <si>
    <t>1.1.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</si>
  <si>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поселения</t>
  </si>
  <si>
    <t>1.2.</t>
  </si>
  <si>
    <t>транспортного налога, зачисляемого в бюджет поселения в соответствии с законодательством Ханты-Мансийского автономного округа - Югры</t>
  </si>
  <si>
    <t>1.3.</t>
  </si>
  <si>
    <t>доходов от платы в счет возмещения вреда, причиняемого автомобильным дорогам местного значения тяжеловесными транспортными средствами;</t>
  </si>
  <si>
    <t>1.4.</t>
  </si>
  <si>
    <t>доходов от штрафов за нарушение правил движения тяжеловесного и (или) крупногабаритного транспортного средства;</t>
  </si>
  <si>
    <t>1.5.</t>
  </si>
  <si>
    <t xml:space="preserve">денежных средств, поступающих в бюджет поселения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 </t>
  </si>
  <si>
    <t>1.6.</t>
  </si>
  <si>
    <t>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поселения;</t>
  </si>
  <si>
    <t>1.7.</t>
  </si>
  <si>
    <t>межбюджетных трансфертов в виде субсидий из вышестоящих бюджетов на строительство (реконструкцию), капитальный ремонт и ремонт автомобильных дорог общего пользования местного значения, на их содержание, а также приобретение и установку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правонарушений в области дорожного движения, выявленных с помощью таких средств, в том числе на формирование дорожного фонда;</t>
  </si>
  <si>
    <t>1.8.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</si>
  <si>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значения.</t>
  </si>
  <si>
    <t>1.9.</t>
  </si>
  <si>
    <t>иных межбюджетных трансфертов из бюджетов бюджетной системы Российской Федерации;</t>
  </si>
  <si>
    <t>2.</t>
  </si>
  <si>
    <t>Остатки бюджетных ассигнований дорожного фонда, не использованные в предшествующем году</t>
  </si>
  <si>
    <t>3.</t>
  </si>
  <si>
    <t>Итого</t>
  </si>
  <si>
    <t>4.</t>
  </si>
  <si>
    <t xml:space="preserve"> Расходы средств дорожного фонда - всего</t>
  </si>
  <si>
    <t>Проектирование автомобильных дорог общего пользования местного значения и искусственных сооружений на них (включая проведение необходимых экспертиз);</t>
  </si>
  <si>
    <t>4.1.</t>
  </si>
  <si>
    <t xml:space="preserve">Строительство и реконструкция автомобильных дорог общего пользования местного значения и искусственных сооружений на них </t>
  </si>
  <si>
    <t>4.2.</t>
  </si>
  <si>
    <t>4.3.</t>
  </si>
  <si>
    <t>4.4.</t>
  </si>
  <si>
    <t xml:space="preserve"> Капитальный ремонт, ремонт автомобильных дорог общего пользования местного значения и искусственных сооружений на них</t>
  </si>
  <si>
    <t>Капитальный ремонт и ремонт дворовых территорий многоквартирных домов, подъездов к дворовым территориям многоквартирных домов на территории поселения</t>
  </si>
  <si>
    <t>Содержание автомобильных дорог общего пользования местного значения и искусственных сооружений на них</t>
  </si>
  <si>
    <t>4.5.</t>
  </si>
  <si>
    <t>Обеспечение транспортной безопасности объектов дорожного хозяйства</t>
  </si>
  <si>
    <t>4.6.</t>
  </si>
  <si>
    <t>4.7.</t>
  </si>
  <si>
    <t>Осуществление иных мероприятий необходимых для развития и функционирования сети автомобильных дорог общего пользования местного значения, осуществление полномочий в области дорожной деятельности в соответствии с законодательством Российской Федерации</t>
  </si>
  <si>
    <t>Сумма уточнения</t>
  </si>
  <si>
    <t>Приложение № 5</t>
  </si>
  <si>
    <t>Сумма на год</t>
  </si>
  <si>
    <t>Исполнено</t>
  </si>
  <si>
    <t>% исполнения</t>
  </si>
  <si>
    <t>Отчет об использовании бюджетных ассигнований муниципального дорожного фонда городского поселения Игрим за 2024 год</t>
  </si>
  <si>
    <t>от 22.05.2025 г. 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</si>
</sst>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23">
    <xf numFmtId="0" fontId="0" fillId="0" borderId="0" xfId="0"/>
    <xf numFmtId="164" fontId="5" fillId="0" borderId="0" xfId="1" applyNumberFormat="1" applyFont="1" applyFill="1" applyBorder="1" applyAlignment="1" applyProtection="1">
      <alignment horizontal="center" wrapText="1"/>
      <protection hidden="1"/>
    </xf>
    <xf numFmtId="164" fontId="7" fillId="0" borderId="0" xfId="1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vertical="center" wrapText="1"/>
    </xf>
    <xf numFmtId="9" fontId="3" fillId="0" borderId="1" xfId="2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4" fontId="2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2"/>
  <sheetViews>
    <sheetView tabSelected="1" zoomScale="80" zoomScaleNormal="80" workbookViewId="0">
      <selection activeCell="G4" sqref="G4"/>
    </sheetView>
  </sheetViews>
  <sheetFormatPr defaultColWidth="9.140625" defaultRowHeight="15.75" x14ac:dyDescent="0.25"/>
  <cols>
    <col min="1" max="1" width="9.7109375" style="4" customWidth="1"/>
    <col min="2" max="2" width="5.42578125" style="5" customWidth="1"/>
    <col min="3" max="3" width="91.140625" style="6" customWidth="1"/>
    <col min="4" max="5" width="13.5703125" style="17" hidden="1" customWidth="1"/>
    <col min="6" max="8" width="13.5703125" style="17" customWidth="1"/>
    <col min="9" max="16384" width="9.140625" style="4"/>
  </cols>
  <sheetData>
    <row r="1" spans="2:8" x14ac:dyDescent="0.25">
      <c r="D1" s="2"/>
      <c r="E1" s="2"/>
      <c r="F1" s="2"/>
      <c r="G1" s="2" t="s">
        <v>48</v>
      </c>
      <c r="H1" s="2"/>
    </row>
    <row r="2" spans="2:8" x14ac:dyDescent="0.25">
      <c r="D2" s="2"/>
      <c r="E2" s="2"/>
      <c r="F2" s="2"/>
      <c r="G2" s="2" t="s">
        <v>2</v>
      </c>
      <c r="H2" s="2"/>
    </row>
    <row r="3" spans="2:8" x14ac:dyDescent="0.25">
      <c r="D3" s="2"/>
      <c r="E3" s="2"/>
      <c r="F3" s="2"/>
      <c r="G3" s="2" t="s">
        <v>3</v>
      </c>
      <c r="H3" s="2"/>
    </row>
    <row r="4" spans="2:8" x14ac:dyDescent="0.25">
      <c r="D4" s="3"/>
      <c r="E4" s="3"/>
      <c r="F4" s="3"/>
      <c r="G4" s="3" t="s">
        <v>53</v>
      </c>
      <c r="H4" s="3"/>
    </row>
    <row r="5" spans="2:8" x14ac:dyDescent="0.25">
      <c r="D5" s="3"/>
      <c r="E5" s="3"/>
      <c r="F5" s="3"/>
      <c r="G5" s="3"/>
      <c r="H5" s="3"/>
    </row>
    <row r="6" spans="2:8" ht="42.75" customHeight="1" x14ac:dyDescent="0.25">
      <c r="B6" s="19" t="s">
        <v>52</v>
      </c>
      <c r="C6" s="19"/>
      <c r="D6" s="19"/>
      <c r="E6" s="7"/>
      <c r="F6" s="7"/>
      <c r="G6" s="7"/>
      <c r="H6" s="7"/>
    </row>
    <row r="7" spans="2:8" ht="12.75" customHeight="1" x14ac:dyDescent="0.25">
      <c r="B7" s="4"/>
      <c r="C7" s="8"/>
      <c r="D7" s="1"/>
      <c r="E7" s="1"/>
      <c r="F7" s="1"/>
      <c r="G7" s="1" t="s">
        <v>4</v>
      </c>
      <c r="H7" s="1"/>
    </row>
    <row r="8" spans="2:8" ht="15.75" customHeight="1" x14ac:dyDescent="0.25">
      <c r="B8" s="20" t="s">
        <v>6</v>
      </c>
      <c r="C8" s="22" t="s">
        <v>0</v>
      </c>
      <c r="D8" s="18" t="s">
        <v>5</v>
      </c>
      <c r="E8" s="18" t="s">
        <v>47</v>
      </c>
      <c r="F8" s="18" t="s">
        <v>49</v>
      </c>
      <c r="G8" s="18" t="s">
        <v>50</v>
      </c>
      <c r="H8" s="18" t="s">
        <v>51</v>
      </c>
    </row>
    <row r="9" spans="2:8" x14ac:dyDescent="0.25">
      <c r="B9" s="21"/>
      <c r="C9" s="22"/>
      <c r="D9" s="18"/>
      <c r="E9" s="18"/>
      <c r="F9" s="18"/>
      <c r="G9" s="18"/>
      <c r="H9" s="18"/>
    </row>
    <row r="10" spans="2:8" ht="20.25" customHeight="1" x14ac:dyDescent="0.25">
      <c r="B10" s="9"/>
      <c r="C10" s="10" t="s">
        <v>7</v>
      </c>
      <c r="D10" s="11">
        <f>SUM(D12:D20)</f>
        <v>34285.800000000003</v>
      </c>
      <c r="E10" s="11">
        <f>SUM(E12:E20)</f>
        <v>1374.3</v>
      </c>
      <c r="F10" s="11">
        <f>SUM(F12:F20)</f>
        <v>35660.1</v>
      </c>
      <c r="G10" s="11">
        <f>SUM(G12:G20)</f>
        <v>35857</v>
      </c>
      <c r="H10" s="12">
        <f>G10/F10</f>
        <v>1.005521577337136</v>
      </c>
    </row>
    <row r="11" spans="2:8" x14ac:dyDescent="0.25">
      <c r="B11" s="9"/>
      <c r="C11" s="13" t="s">
        <v>8</v>
      </c>
      <c r="D11" s="11"/>
      <c r="E11" s="11"/>
      <c r="F11" s="11"/>
      <c r="G11" s="11"/>
      <c r="H11" s="11"/>
    </row>
    <row r="12" spans="2:8" ht="47.25" x14ac:dyDescent="0.25">
      <c r="B12" s="9" t="s">
        <v>9</v>
      </c>
      <c r="C12" s="14" t="s">
        <v>10</v>
      </c>
      <c r="D12" s="11">
        <v>14027</v>
      </c>
      <c r="E12" s="11">
        <v>1347</v>
      </c>
      <c r="F12" s="11">
        <f>D12+E12</f>
        <v>15374</v>
      </c>
      <c r="G12" s="11">
        <v>15560</v>
      </c>
      <c r="H12" s="12">
        <f>G12/F12</f>
        <v>1.0120983478600234</v>
      </c>
    </row>
    <row r="13" spans="2:8" ht="39.75" customHeight="1" x14ac:dyDescent="0.25">
      <c r="B13" s="9" t="s">
        <v>11</v>
      </c>
      <c r="C13" s="15" t="s">
        <v>12</v>
      </c>
      <c r="D13" s="11">
        <v>325</v>
      </c>
      <c r="E13" s="11">
        <v>27.3</v>
      </c>
      <c r="F13" s="11">
        <f>D13+E13</f>
        <v>352.3</v>
      </c>
      <c r="G13" s="11">
        <v>363.1</v>
      </c>
      <c r="H13" s="12">
        <f>G13/F13</f>
        <v>1.0306556911722964</v>
      </c>
    </row>
    <row r="14" spans="2:8" ht="39.75" customHeight="1" x14ac:dyDescent="0.25">
      <c r="B14" s="9" t="s">
        <v>13</v>
      </c>
      <c r="C14" s="15" t="s">
        <v>14</v>
      </c>
      <c r="D14" s="11"/>
      <c r="E14" s="11"/>
      <c r="F14" s="11"/>
      <c r="G14" s="11"/>
      <c r="H14" s="11"/>
    </row>
    <row r="15" spans="2:8" ht="31.5" x14ac:dyDescent="0.25">
      <c r="B15" s="9" t="s">
        <v>15</v>
      </c>
      <c r="C15" s="14" t="s">
        <v>16</v>
      </c>
      <c r="D15" s="11"/>
      <c r="E15" s="11"/>
      <c r="F15" s="11"/>
      <c r="G15" s="11"/>
      <c r="H15" s="11"/>
    </row>
    <row r="16" spans="2:8" ht="79.5" customHeight="1" x14ac:dyDescent="0.25">
      <c r="B16" s="9" t="s">
        <v>17</v>
      </c>
      <c r="C16" s="14" t="s">
        <v>18</v>
      </c>
      <c r="D16" s="11"/>
      <c r="E16" s="11"/>
      <c r="F16" s="11"/>
      <c r="G16" s="11"/>
      <c r="H16" s="11"/>
    </row>
    <row r="17" spans="2:8" ht="81.75" customHeight="1" x14ac:dyDescent="0.25">
      <c r="B17" s="9" t="s">
        <v>19</v>
      </c>
      <c r="C17" s="14" t="s">
        <v>20</v>
      </c>
      <c r="D17" s="11"/>
      <c r="E17" s="11"/>
      <c r="F17" s="11"/>
      <c r="G17" s="11"/>
      <c r="H17" s="11"/>
    </row>
    <row r="18" spans="2:8" ht="144.75" customHeight="1" x14ac:dyDescent="0.25">
      <c r="B18" s="9" t="s">
        <v>21</v>
      </c>
      <c r="C18" s="14" t="s">
        <v>22</v>
      </c>
      <c r="D18" s="11">
        <v>19933.8</v>
      </c>
      <c r="E18" s="11"/>
      <c r="F18" s="11">
        <f>D18+E18+0.1*0</f>
        <v>19933.8</v>
      </c>
      <c r="G18" s="11">
        <v>19933.900000000001</v>
      </c>
      <c r="H18" s="12">
        <f>G18/F18</f>
        <v>1.0000050166049625</v>
      </c>
    </row>
    <row r="19" spans="2:8" ht="51.75" customHeight="1" x14ac:dyDescent="0.25">
      <c r="B19" s="9" t="s">
        <v>23</v>
      </c>
      <c r="C19" s="14" t="s">
        <v>24</v>
      </c>
      <c r="D19" s="11"/>
      <c r="E19" s="11"/>
      <c r="F19" s="11"/>
      <c r="G19" s="11"/>
      <c r="H19" s="11"/>
    </row>
    <row r="20" spans="2:8" ht="31.5" x14ac:dyDescent="0.25">
      <c r="B20" s="9" t="s">
        <v>25</v>
      </c>
      <c r="C20" s="15" t="s">
        <v>26</v>
      </c>
      <c r="D20" s="11"/>
      <c r="E20" s="11"/>
      <c r="F20" s="11"/>
      <c r="G20" s="11"/>
      <c r="H20" s="11"/>
    </row>
    <row r="21" spans="2:8" ht="31.5" x14ac:dyDescent="0.25">
      <c r="B21" s="9" t="s">
        <v>27</v>
      </c>
      <c r="C21" s="14" t="s">
        <v>28</v>
      </c>
      <c r="D21" s="11">
        <v>3233.7</v>
      </c>
      <c r="E21" s="11"/>
      <c r="F21" s="11">
        <f>D21+E21</f>
        <v>3233.7</v>
      </c>
      <c r="G21" s="11">
        <v>3233.7</v>
      </c>
      <c r="H21" s="12">
        <f>G21/F21</f>
        <v>1</v>
      </c>
    </row>
    <row r="22" spans="2:8" ht="20.25" customHeight="1" x14ac:dyDescent="0.25">
      <c r="B22" s="9" t="s">
        <v>29</v>
      </c>
      <c r="C22" s="10" t="s">
        <v>30</v>
      </c>
      <c r="D22" s="16">
        <f>D10+D21</f>
        <v>37519.5</v>
      </c>
      <c r="E22" s="16">
        <f>E10+E21</f>
        <v>1374.3</v>
      </c>
      <c r="F22" s="16">
        <f>F10+F21</f>
        <v>38893.799999999996</v>
      </c>
      <c r="G22" s="16">
        <f>G21+G10</f>
        <v>39090.699999999997</v>
      </c>
      <c r="H22" s="12">
        <f>G22/F22</f>
        <v>1.0050625035352678</v>
      </c>
    </row>
    <row r="23" spans="2:8" ht="20.25" customHeight="1" x14ac:dyDescent="0.25">
      <c r="B23" s="9" t="s">
        <v>31</v>
      </c>
      <c r="C23" s="10" t="s">
        <v>32</v>
      </c>
      <c r="D23" s="11">
        <f>SUM(D25:D31)</f>
        <v>37519.5</v>
      </c>
      <c r="E23" s="11">
        <f>SUM(E25:E31)</f>
        <v>1374.3</v>
      </c>
      <c r="F23" s="11">
        <f>SUM(F25:F31)</f>
        <v>38893.800000000003</v>
      </c>
      <c r="G23" s="11">
        <f>SUM(G25:G31)</f>
        <v>36895</v>
      </c>
      <c r="H23" s="12">
        <f>G23/F23</f>
        <v>0.94860877569175539</v>
      </c>
    </row>
    <row r="24" spans="2:8" x14ac:dyDescent="0.25">
      <c r="B24" s="9"/>
      <c r="C24" s="14" t="s">
        <v>1</v>
      </c>
      <c r="D24" s="11"/>
      <c r="E24" s="11"/>
      <c r="F24" s="11"/>
      <c r="G24" s="11"/>
      <c r="H24" s="11"/>
    </row>
    <row r="25" spans="2:8" ht="40.5" customHeight="1" x14ac:dyDescent="0.25">
      <c r="B25" s="9" t="s">
        <v>34</v>
      </c>
      <c r="C25" s="14" t="s">
        <v>33</v>
      </c>
      <c r="D25" s="11">
        <v>801.4</v>
      </c>
      <c r="E25" s="11"/>
      <c r="F25" s="11">
        <f>D25+E25</f>
        <v>801.4</v>
      </c>
      <c r="G25" s="11">
        <v>801.4</v>
      </c>
      <c r="H25" s="12">
        <f>G25/F25</f>
        <v>1</v>
      </c>
    </row>
    <row r="26" spans="2:8" ht="31.5" x14ac:dyDescent="0.25">
      <c r="B26" s="9" t="s">
        <v>36</v>
      </c>
      <c r="C26" s="14" t="s">
        <v>35</v>
      </c>
      <c r="D26" s="11"/>
      <c r="E26" s="11"/>
      <c r="F26" s="11"/>
      <c r="G26" s="11"/>
      <c r="H26" s="11"/>
    </row>
    <row r="27" spans="2:8" ht="31.5" x14ac:dyDescent="0.25">
      <c r="B27" s="9" t="s">
        <v>37</v>
      </c>
      <c r="C27" s="14" t="s">
        <v>39</v>
      </c>
      <c r="D27" s="11">
        <v>19555</v>
      </c>
      <c r="E27" s="11"/>
      <c r="F27" s="11">
        <f>D27+E27</f>
        <v>19555</v>
      </c>
      <c r="G27" s="11">
        <v>19555</v>
      </c>
      <c r="H27" s="12">
        <f>G27/F27</f>
        <v>1</v>
      </c>
    </row>
    <row r="28" spans="2:8" ht="34.5" customHeight="1" x14ac:dyDescent="0.25">
      <c r="B28" s="9" t="s">
        <v>38</v>
      </c>
      <c r="C28" s="15" t="s">
        <v>40</v>
      </c>
      <c r="D28" s="11"/>
      <c r="E28" s="11"/>
      <c r="F28" s="11"/>
      <c r="G28" s="11"/>
      <c r="H28" s="11"/>
    </row>
    <row r="29" spans="2:8" ht="31.5" x14ac:dyDescent="0.25">
      <c r="B29" s="9" t="s">
        <v>42</v>
      </c>
      <c r="C29" s="14" t="s">
        <v>41</v>
      </c>
      <c r="D29" s="11">
        <v>16856.3</v>
      </c>
      <c r="E29" s="11">
        <v>1374.3</v>
      </c>
      <c r="F29" s="11">
        <f>D29+E29+0.1*0</f>
        <v>18230.599999999999</v>
      </c>
      <c r="G29" s="11">
        <v>16231.8</v>
      </c>
      <c r="H29" s="12">
        <f>G29/F29</f>
        <v>0.89036016368084436</v>
      </c>
    </row>
    <row r="30" spans="2:8" x14ac:dyDescent="0.25">
      <c r="B30" s="9" t="s">
        <v>44</v>
      </c>
      <c r="C30" s="15" t="s">
        <v>43</v>
      </c>
      <c r="D30" s="11">
        <v>306.8</v>
      </c>
      <c r="E30" s="11"/>
      <c r="F30" s="11">
        <f>D30+E30</f>
        <v>306.8</v>
      </c>
      <c r="G30" s="11">
        <v>306.8</v>
      </c>
      <c r="H30" s="12">
        <f>G30/F30</f>
        <v>1</v>
      </c>
    </row>
    <row r="31" spans="2:8" ht="63" customHeight="1" x14ac:dyDescent="0.25">
      <c r="B31" s="9" t="s">
        <v>45</v>
      </c>
      <c r="C31" s="14" t="s">
        <v>46</v>
      </c>
      <c r="D31" s="11"/>
      <c r="E31" s="11"/>
      <c r="F31" s="11"/>
      <c r="G31" s="11"/>
      <c r="H31" s="11"/>
    </row>
    <row r="32" spans="2:8" x14ac:dyDescent="0.25">
      <c r="B32" s="9"/>
      <c r="C32" s="13"/>
      <c r="D32" s="11">
        <f>D22-D23</f>
        <v>0</v>
      </c>
      <c r="E32" s="11">
        <f>E22-E23</f>
        <v>0</v>
      </c>
      <c r="F32" s="11">
        <f>F22-F23</f>
        <v>0</v>
      </c>
      <c r="G32" s="11">
        <f>G22-G23</f>
        <v>2195.6999999999971</v>
      </c>
      <c r="H32" s="11"/>
    </row>
  </sheetData>
  <mergeCells count="8">
    <mergeCell ref="G8:G9"/>
    <mergeCell ref="H8:H9"/>
    <mergeCell ref="F8:F9"/>
    <mergeCell ref="B6:D6"/>
    <mergeCell ref="B8:B9"/>
    <mergeCell ref="C8:C9"/>
    <mergeCell ref="D8:D9"/>
    <mergeCell ref="E8:E9"/>
  </mergeCells>
  <pageMargins left="0.25" right="0.25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2025-05-23T04:48:55Z</cp:lastPrinted>
  <dcterms:created xsi:type="dcterms:W3CDTF">2015-12-15T10:20:59Z</dcterms:created>
  <dcterms:modified xsi:type="dcterms:W3CDTF">2025-05-23T04:49:30Z</dcterms:modified>
</cp:coreProperties>
</file>